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提出書類　各\"/>
    </mc:Choice>
  </mc:AlternateContent>
  <xr:revisionPtr revIDLastSave="0" documentId="13_ncr:1_{9A7FE572-6099-49B0-9E0F-2173E4021220}" xr6:coauthVersionLast="47" xr6:coauthVersionMax="47" xr10:uidLastSave="{00000000-0000-0000-0000-000000000000}"/>
  <bookViews>
    <workbookView xWindow="3510" yWindow="720" windowWidth="13830" windowHeight="14760" tabRatio="871" xr2:uid="{00000000-000D-0000-FFFF-FFFF00000000}"/>
  </bookViews>
  <sheets>
    <sheet name="申請書" sheetId="1" r:id="rId1"/>
  </sheets>
  <externalReferences>
    <externalReference r:id="rId2"/>
  </externalReferences>
  <definedNames>
    <definedName name="_xlnm.Print_Area" localSheetId="0">申請書!$A$2:$AJ$31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L28" i="1"/>
  <c r="AF27" i="1"/>
  <c r="AA27" i="1"/>
  <c r="AA26" i="1"/>
  <c r="AA25" i="1"/>
  <c r="AA24" i="1"/>
  <c r="AA23" i="1"/>
  <c r="AQ22" i="1"/>
  <c r="AL22" i="1"/>
  <c r="AL21" i="1"/>
  <c r="R21" i="1"/>
  <c r="AQ20" i="1"/>
  <c r="R20" i="1"/>
  <c r="AQ13" i="1"/>
  <c r="AQ12" i="1"/>
  <c r="AC28" i="1" l="1"/>
  <c r="AR22" i="1"/>
  <c r="AG20" i="1"/>
  <c r="AR20" i="1"/>
  <c r="AB20" i="1"/>
  <c r="AQ21" i="1"/>
  <c r="AQ23" i="1" l="1"/>
  <c r="AR23" i="1" s="1"/>
  <c r="AR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amakusa01</author>
  </authors>
  <commentList>
    <comment ref="Q12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集団宿泊教室での利用は
代表者は学校長名</t>
        </r>
      </text>
    </comment>
    <comment ref="E29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青年の家と当日を含め打合せ等の対応をされる方</t>
        </r>
      </text>
    </comment>
  </commentList>
</comments>
</file>

<file path=xl/sharedStrings.xml><?xml version="1.0" encoding="utf-8"?>
<sst xmlns="http://schemas.openxmlformats.org/spreadsheetml/2006/main" count="86" uniqueCount="53">
  <si>
    <t>利  用  許  可  申  請  書</t>
    <rPh sb="0" eb="1">
      <t>リ</t>
    </rPh>
    <rPh sb="3" eb="4">
      <t>ヨウ</t>
    </rPh>
    <rPh sb="6" eb="7">
      <t>モト</t>
    </rPh>
    <rPh sb="9" eb="10">
      <t>カ</t>
    </rPh>
    <rPh sb="12" eb="13">
      <t>サル</t>
    </rPh>
    <rPh sb="15" eb="16">
      <t>ショウ</t>
    </rPh>
    <rPh sb="18" eb="1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</si>
  <si>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</si>
  <si>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</si>
  <si>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</si>
  <si>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</si>
  <si>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熊本県立天草青年の家</t>
    <rPh sb="0" eb="4">
      <t>クマモトケンリツ</t>
    </rPh>
    <rPh sb="4" eb="8">
      <t>アマクサセイネン</t>
    </rPh>
    <rPh sb="9" eb="10">
      <t>イエ</t>
    </rPh>
    <phoneticPr fontId="1"/>
  </si>
  <si>
    <t>指定管理者　ひとづくり Ｊ Ａ Ｐ Ａ Ｎ ネットワーク・三勢共同体</t>
    <rPh sb="0" eb="4">
      <t>シテイカンリ</t>
    </rPh>
    <rPh sb="4" eb="5">
      <t>シャ</t>
    </rPh>
    <rPh sb="29" eb="30">
      <t>ミ</t>
    </rPh>
    <rPh sb="30" eb="31">
      <t>セイ</t>
    </rPh>
    <rPh sb="31" eb="34">
      <t>キョウドウタイ</t>
    </rPh>
    <phoneticPr fontId="1"/>
  </si>
  <si>
    <t>代表者　中川　保敬　様</t>
    <rPh sb="0" eb="3">
      <t>ダイヒョウシャ</t>
    </rPh>
    <rPh sb="4" eb="6">
      <t>ナカガワ</t>
    </rPh>
    <rPh sb="7" eb="8">
      <t>ヤス</t>
    </rPh>
    <rPh sb="8" eb="9">
      <t>ケイ</t>
    </rPh>
    <rPh sb="10" eb="11">
      <t>サマ</t>
    </rPh>
    <phoneticPr fontId="1"/>
  </si>
  <si>
    <t>団体名（学校名）</t>
    <rPh sb="0" eb="3">
      <t>ダンタイメイ</t>
    </rPh>
    <rPh sb="4" eb="7">
      <t>ガッコウメイ</t>
    </rPh>
    <phoneticPr fontId="1"/>
  </si>
  <si>
    <t>熊本県立天草青年の家を下記のとおり利用したいので申請します。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シンセイ</t>
    </rPh>
    <phoneticPr fontId="1"/>
  </si>
  <si>
    <t>記</t>
    <rPh sb="0" eb="1">
      <t>キ</t>
    </rPh>
    <phoneticPr fontId="1"/>
  </si>
  <si>
    <t xml:space="preserve"> 1 利用目的</t>
    <rPh sb="3" eb="5">
      <t>リヨウ</t>
    </rPh>
    <rPh sb="5" eb="7">
      <t>モクテキ</t>
    </rPh>
    <phoneticPr fontId="1"/>
  </si>
  <si>
    <t xml:space="preserve"> ２ 利用施設</t>
    <rPh sb="3" eb="7">
      <t>リヨウシセツ</t>
    </rPh>
    <phoneticPr fontId="1"/>
  </si>
  <si>
    <t>宿泊棟</t>
    <rPh sb="0" eb="2">
      <t>シュクハク</t>
    </rPh>
    <rPh sb="2" eb="3">
      <t>トウ</t>
    </rPh>
    <phoneticPr fontId="1"/>
  </si>
  <si>
    <t>キャンプ場</t>
    <rPh sb="4" eb="5">
      <t>バ</t>
    </rPh>
    <phoneticPr fontId="1"/>
  </si>
  <si>
    <t xml:space="preserve"> ３ 利用施設</t>
    <rPh sb="3" eb="5">
      <t>リヨウ</t>
    </rPh>
    <rPh sb="5" eb="7">
      <t>シセツ</t>
    </rPh>
    <phoneticPr fontId="1"/>
  </si>
  <si>
    <t>入所日時</t>
    <rPh sb="0" eb="2">
      <t>ニュウショ</t>
    </rPh>
    <rPh sb="2" eb="4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</si>
  <si>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</si>
  <si>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</si>
  <si>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退所日時</t>
    <rPh sb="0" eb="2">
      <t>タイショ</t>
    </rPh>
    <rPh sb="2" eb="4">
      <t>ニチジ</t>
    </rPh>
    <phoneticPr fontId="1"/>
  </si>
  <si>
    <t>日帰り利用</t>
    <rPh sb="0" eb="2">
      <t>ヒガエ</t>
    </rPh>
    <rPh sb="3" eb="5">
      <t>リヨウ</t>
    </rPh>
    <phoneticPr fontId="1"/>
  </si>
  <si>
    <t>男</t>
    <rPh sb="0" eb="1">
      <t>オ</t>
    </rPh>
    <phoneticPr fontId="1"/>
  </si>
  <si>
    <t>女</t>
    <rPh sb="0" eb="1">
      <t>オンナ</t>
    </rPh>
    <phoneticPr fontId="1"/>
  </si>
  <si>
    <t>就学前</t>
    <rPh sb="0" eb="3">
      <t>シュウガクマエ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</si>
  <si>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</si>
  <si>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</si>
  <si>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</si>
  <si>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</si>
  <si>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 xml:space="preserve"> ６ 備　考</t>
    <rPh sb="3" eb="4">
      <t>ビ</t>
    </rPh>
    <rPh sb="5" eb="6">
      <t>コウ</t>
    </rPh>
    <phoneticPr fontId="1"/>
  </si>
  <si>
    <t>※施設等利用料の免除を申請する場合は、この利用許可申請書と併せて別紙『施設等利用料免除申請書』を提出してください。</t>
    <rPh sb="1" eb="3">
      <t>シセツ</t>
    </rPh>
    <rPh sb="3" eb="4">
      <t>トウ</t>
    </rPh>
    <rPh sb="4" eb="6">
      <t>リヨウ</t>
    </rPh>
    <rPh sb="6" eb="7">
      <t>リョウ</t>
    </rPh>
    <rPh sb="8" eb="10">
      <t>メンジョ</t>
    </rPh>
    <rPh sb="11" eb="13">
      <t>シンセイ</t>
    </rPh>
    <rPh sb="15" eb="17">
      <t>バアイ</t>
    </rPh>
    <rPh sb="21" eb="23">
      <t>リヨウ</t>
    </rPh>
    <rPh sb="23" eb="25">
      <t>キョカ</t>
    </rPh>
    <rPh sb="25" eb="27">
      <t>シンセイ</t>
    </rPh>
    <rPh sb="27" eb="28">
      <t>ショ</t>
    </rPh>
    <rPh sb="29" eb="30">
      <t>アワ</t>
    </rPh>
    <rPh sb="32" eb="34">
      <t>ベッシ</t>
    </rPh>
    <rPh sb="35" eb="38">
      <t>シセツトウ</t>
    </rPh>
    <rPh sb="38" eb="40">
      <t>リヨウ</t>
    </rPh>
    <rPh sb="40" eb="41">
      <t>リョウ</t>
    </rPh>
    <rPh sb="41" eb="43">
      <t>メンジョ</t>
    </rPh>
    <rPh sb="43" eb="46">
      <t>シンセイショ</t>
    </rPh>
    <rPh sb="48" eb="50">
      <t>テイシュツ</t>
    </rPh>
    <phoneticPr fontId="1"/>
  </si>
  <si>
    <t>引率者</t>
    <rPh sb="0" eb="3">
      <t>インソツシャ</t>
    </rPh>
    <phoneticPr fontId="1"/>
  </si>
  <si>
    <t xml:space="preserve"> ５ 担当者名</t>
    <rPh sb="3" eb="6">
      <t>タントウシャ</t>
    </rPh>
    <rPh sb="6" eb="7">
      <t>メイ</t>
    </rPh>
    <phoneticPr fontId="1"/>
  </si>
  <si>
    <t>泊(</t>
    <rPh sb="0" eb="1">
      <t>ハク</t>
    </rPh>
    <phoneticPr fontId="1"/>
  </si>
  <si>
    <t>保護者
大学生</t>
    <rPh sb="0" eb="3">
      <t>ホゴシャ</t>
    </rPh>
    <rPh sb="4" eb="5">
      <t>ダイ</t>
    </rPh>
    <rPh sb="5" eb="7">
      <t>ガクセイ</t>
    </rPh>
    <phoneticPr fontId="1"/>
  </si>
  <si>
    <t>その他 (</t>
    <rPh sb="2" eb="3">
      <t>タ</t>
    </rPh>
    <phoneticPr fontId="1"/>
  </si>
  <si>
    <t>所 　在 　地  　〒</t>
    <rPh sb="0" eb="1">
      <t>トコロ</t>
    </rPh>
    <rPh sb="3" eb="4">
      <t>ザイ</t>
    </rPh>
    <rPh sb="6" eb="7">
      <t>チ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</si>
  <si>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</si>
  <si>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合　　　計</t>
    <rPh sb="0" eb="1">
      <t>ア</t>
    </rPh>
    <rPh sb="4" eb="5">
      <t>ケイ</t>
    </rPh>
    <phoneticPr fontId="1"/>
  </si>
  <si>
    <t xml:space="preserve">  計</t>
    <rPh sb="2" eb="3">
      <t>ケイ</t>
    </rPh>
    <phoneticPr fontId="1"/>
  </si>
  <si>
    <t>代表者と同じ</t>
    <rPh sb="0" eb="3">
      <t>ダイヒョウシャ</t>
    </rPh>
    <rPh sb="4" eb="5">
      <t>オナ</t>
    </rPh>
    <phoneticPr fontId="1"/>
  </si>
  <si>
    <t>T　 E　 L　</t>
    <phoneticPr fontId="1"/>
  </si>
  <si>
    <t>F　 A　 X　</t>
    <phoneticPr fontId="1"/>
  </si>
  <si>
    <t>)</t>
    <phoneticPr fontId="1"/>
  </si>
  <si>
    <t>（</t>
    <phoneticPr fontId="1"/>
  </si>
  <si>
    <t>）</t>
    <phoneticPr fontId="1"/>
  </si>
  <si>
    <t>から</t>
    <phoneticPr fontId="1"/>
  </si>
  <si>
    <t>（</t>
    <phoneticPr fontId="1"/>
  </si>
  <si>
    <t>）</t>
    <phoneticPr fontId="1"/>
  </si>
  <si>
    <t>まで</t>
    <phoneticPr fontId="1"/>
  </si>
  <si>
    <t>/</t>
    <phoneticPr fontId="1"/>
  </si>
  <si>
    <r>
      <t xml:space="preserve"> ４ 利用人数
</t>
    </r>
    <r>
      <rPr>
        <sz val="11"/>
        <color theme="1"/>
        <rFont val="ＭＳ Ｐ明朝"/>
        <family val="1"/>
        <charset val="128"/>
      </rPr>
      <t>(名簿と一致)</t>
    </r>
    <rPh sb="3" eb="5">
      <t>リヨウ</t>
    </rPh>
    <rPh sb="5" eb="7">
      <t>ニンズウ</t>
    </rPh>
    <rPh sb="9" eb="11">
      <t>メイボ</t>
    </rPh>
    <rPh sb="12" eb="14">
      <t>イッチ</t>
    </rPh>
    <phoneticPr fontId="1"/>
  </si>
  <si>
    <t>連絡先
（ＴＥＬ）</t>
    <rPh sb="0" eb="3">
      <t>レンラクサキ</t>
    </rPh>
    <phoneticPr fontId="1"/>
  </si>
  <si>
    <t>人 /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</si>
</sst>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"/>
    <numFmt numFmtId="177" formatCode="#,###"/>
    <numFmt numFmtId="178" formatCode="m&quot;月&quot;d&quot;日&quot;;@"/>
    <numFmt numFmtId="179" formatCode="yyyy&quot;年&quot;m&quot;月&quot;d&quot;日&quot;\(aaa\)"/>
    <numFmt numFmtId="180" formatCode="[=1]&quot;&quot;;General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2"/>
      <color theme="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Protection="1">
      <alignment vertical="center"/>
      <protection hidden="1"/>
    </xf>
    <xf numFmtId="179" fontId="3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1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0" xfId="0" applyFont="1" applyBorder="1" applyProtection="1">
      <alignment vertical="center"/>
      <protection locked="0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1" xfId="0" applyFont="1" applyBorder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177" fontId="3" fillId="0" borderId="30" xfId="0" applyNumberFormat="1" applyFont="1" applyBorder="1" applyProtection="1">
      <alignment vertical="center"/>
      <protection hidden="1"/>
    </xf>
    <xf numFmtId="0" fontId="6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Protection="1">
      <alignment vertical="center"/>
      <protection locked="0"/>
    </xf>
    <xf numFmtId="177" fontId="2" fillId="0" borderId="33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2" borderId="11" xfId="0" applyFont="1" applyFill="1" applyBorder="1" applyProtection="1">
      <alignment vertical="center"/>
      <protection hidden="1"/>
    </xf>
    <xf numFmtId="0" fontId="3" fillId="2" borderId="11" xfId="0" applyFont="1" applyFill="1" applyBorder="1">
      <alignment vertical="center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>
      <alignment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3" fillId="0" borderId="6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 shrinkToFit="1"/>
      <protection hidden="1"/>
    </xf>
    <xf numFmtId="180" fontId="3" fillId="0" borderId="11" xfId="0" applyNumberFormat="1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7" fontId="3" fillId="0" borderId="33" xfId="0" applyNumberFormat="1" applyFont="1" applyBorder="1" applyAlignment="1" applyProtection="1">
      <alignment horizontal="right" vertical="center"/>
      <protection locked="0"/>
    </xf>
    <xf numFmtId="177" fontId="3" fillId="0" borderId="17" xfId="0" applyNumberFormat="1" applyFont="1" applyBorder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9" xfId="0" applyNumberFormat="1" applyFont="1" applyBorder="1" applyAlignment="1" applyProtection="1">
      <alignment horizontal="center" vertical="center"/>
      <protection hidden="1"/>
    </xf>
    <xf numFmtId="177" fontId="3" fillId="0" borderId="30" xfId="0" applyNumberFormat="1" applyFont="1" applyBorder="1" applyAlignment="1" applyProtection="1">
      <alignment horizontal="center" vertical="center"/>
      <protection hidden="1"/>
    </xf>
    <xf numFmtId="177" fontId="3" fillId="0" borderId="8" xfId="0" applyNumberFormat="1" applyFont="1" applyBorder="1" applyAlignment="1" applyProtection="1">
      <alignment horizontal="center" vertical="center"/>
      <protection hidden="1"/>
    </xf>
    <xf numFmtId="177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77" fontId="3" fillId="0" borderId="17" xfId="0" applyNumberFormat="1" applyFont="1" applyBorder="1" applyAlignment="1" applyProtection="1">
      <alignment horizontal="right" vertical="center"/>
      <protection hidden="1"/>
    </xf>
    <xf numFmtId="177" fontId="3" fillId="0" borderId="11" xfId="0" applyNumberFormat="1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right" vertical="center"/>
      <protection hidden="1"/>
    </xf>
    <xf numFmtId="177" fontId="3" fillId="0" borderId="34" xfId="0" applyNumberFormat="1" applyFont="1" applyBorder="1" applyAlignment="1" applyProtection="1">
      <alignment horizontal="right" vertical="center"/>
      <protection hidden="1"/>
    </xf>
    <xf numFmtId="177" fontId="3" fillId="0" borderId="35" xfId="0" applyNumberFormat="1" applyFont="1" applyBorder="1" applyAlignment="1" applyProtection="1">
      <alignment horizontal="right" vertical="center"/>
      <protection hidden="1"/>
    </xf>
    <xf numFmtId="177" fontId="2" fillId="0" borderId="35" xfId="0" applyNumberFormat="1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77" fontId="3" fillId="0" borderId="34" xfId="0" applyNumberFormat="1" applyFont="1" applyBorder="1" applyAlignment="1" applyProtection="1">
      <alignment horizontal="right" vertical="center"/>
      <protection locked="0"/>
    </xf>
    <xf numFmtId="177" fontId="3" fillId="0" borderId="35" xfId="0" applyNumberFormat="1" applyFont="1" applyBorder="1" applyAlignment="1" applyProtection="1">
      <alignment horizontal="right" vertical="center"/>
      <protection locked="0"/>
    </xf>
    <xf numFmtId="177" fontId="3" fillId="0" borderId="18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177" fontId="3" fillId="0" borderId="23" xfId="0" applyNumberFormat="1" applyFont="1" applyBorder="1" applyAlignment="1" applyProtection="1">
      <alignment horizontal="right" vertical="center"/>
      <protection hidden="1"/>
    </xf>
    <xf numFmtId="177" fontId="3" fillId="0" borderId="8" xfId="0" applyNumberFormat="1" applyFont="1" applyBorder="1" applyAlignment="1" applyProtection="1">
      <alignment horizontal="right" vertical="center"/>
      <protection hidden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color auto="1"/>
      </font>
      <numFmt numFmtId="181" formatCode="\✔"/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26" noThreeD="1"/>
</file>

<file path=xl/ctrlProps/ctrlProp2.xml><?xml version="1.0" encoding="utf-8"?>
<formControlPr xmlns="http://schemas.microsoft.com/office/spreadsheetml/2009/9/main" objectType="CheckBox" fmlaLink="$AL$27" noThreeD="1"/>
</file>

<file path=xl/ctrlProps/ctrlProp3.xml><?xml version="1.0" encoding="utf-8"?>
<formControlPr xmlns="http://schemas.microsoft.com/office/spreadsheetml/2009/9/main" objectType="CheckBox" fmlaLink="$AL$19" lockText="1" noThreeD="1"/>
</file>

<file path=xl/ctrlProps/ctrlProp4.xml><?xml version="1.0" encoding="utf-8"?>
<formControlPr xmlns="http://schemas.microsoft.com/office/spreadsheetml/2009/9/main" objectType="CheckBox" fmlaLink="$AL$23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167640</xdr:colOff>
      <xdr:row>7</xdr:row>
      <xdr:rowOff>350520</xdr:rowOff>
    </xdr:from>
    <xdr:to>
      <xdr:col>71</xdr:col>
      <xdr:colOff>190500</xdr:colOff>
      <xdr:row>7</xdr:row>
      <xdr:rowOff>365760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0D3BE8F-3491-1F6E-09C2-0DBD053DE129}"/>
            </a:ext>
          </a:extLst>
        </xdr:cNvPr>
        <xdr:cNvCxnSpPr/>
      </xdr:nvCxnSpPr>
      <xdr:spPr>
        <a:xfrm flipV="1">
          <a:off x="10797540" y="19278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198120</xdr:colOff>
      <xdr:row>12</xdr:row>
      <xdr:rowOff>22860</xdr:rowOff>
    </xdr:from>
    <xdr:to>
      <xdr:col>65</xdr:col>
      <xdr:colOff>220980</xdr:colOff>
      <xdr:row>12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B16C156-1225-4CD6-B0E4-ECD6F988BF30}"/>
            </a:ext>
          </a:extLst>
        </xdr:cNvPr>
        <xdr:cNvCxnSpPr/>
      </xdr:nvCxnSpPr>
      <xdr:spPr>
        <a:xfrm flipV="1">
          <a:off x="9494520" y="29946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167640</xdr:colOff>
      <xdr:row>13</xdr:row>
      <xdr:rowOff>0</xdr:rowOff>
    </xdr:from>
    <xdr:to>
      <xdr:col>71</xdr:col>
      <xdr:colOff>190500</xdr:colOff>
      <xdr:row>13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EB25029-979B-41F4-9CA7-61D91869EB36}"/>
            </a:ext>
          </a:extLst>
        </xdr:cNvPr>
        <xdr:cNvCxnSpPr/>
      </xdr:nvCxnSpPr>
      <xdr:spPr>
        <a:xfrm flipV="1">
          <a:off x="10797540" y="321564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20</xdr:row>
          <xdr:rowOff>152400</xdr:rowOff>
        </xdr:from>
        <xdr:to>
          <xdr:col>29</xdr:col>
          <xdr:colOff>9525</xdr:colOff>
          <xdr:row>20</xdr:row>
          <xdr:rowOff>352425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95250</xdr:rowOff>
        </xdr:from>
        <xdr:to>
          <xdr:col>15</xdr:col>
          <xdr:colOff>0</xdr:colOff>
          <xdr:row>18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104775</xdr:rowOff>
        </xdr:from>
        <xdr:to>
          <xdr:col>22</xdr:col>
          <xdr:colOff>219075</xdr:colOff>
          <xdr:row>18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104775</xdr:rowOff>
        </xdr:from>
        <xdr:to>
          <xdr:col>7</xdr:col>
          <xdr:colOff>19050</xdr:colOff>
          <xdr:row>18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BZ32"/>
  <sheetViews>
    <sheetView showGridLines="0" tabSelected="1" zoomScale="75" zoomScaleNormal="75" workbookViewId="0">
      <selection activeCell="AA3" sqref="AA3:AB3"/>
    </sheetView>
  </sheetViews>
  <sheetFormatPr defaultColWidth="3.5" defaultRowHeight="14.25"/>
  <cols>
    <col min="1" max="1" width="2.875" style="1" customWidth="1"/>
    <col min="2" max="2" width="3.25" style="1" customWidth="1"/>
    <col min="3" max="4" width="2.75" style="1" customWidth="1"/>
    <col min="5" max="5" width="2.875" style="1" customWidth="1"/>
    <col min="6" max="7" width="2.375" style="1" customWidth="1"/>
    <col min="8" max="8" width="2.875" style="1" customWidth="1"/>
    <col min="9" max="10" width="2.5" style="1" customWidth="1"/>
    <col min="11" max="11" width="2.875" style="1" customWidth="1"/>
    <col min="12" max="12" width="2.5" style="1" customWidth="1"/>
    <col min="13" max="13" width="3" style="1" customWidth="1"/>
    <col min="14" max="14" width="3.5" style="1" customWidth="1"/>
    <col min="15" max="15" width="3" style="1" customWidth="1"/>
    <col min="16" max="16" width="2.5" style="1" customWidth="1"/>
    <col min="17" max="18" width="1.625" style="1" customWidth="1"/>
    <col min="19" max="19" width="1.125" style="1" customWidth="1"/>
    <col min="20" max="20" width="1.625" style="1" customWidth="1"/>
    <col min="21" max="21" width="3.375" style="1" customWidth="1"/>
    <col min="22" max="22" width="2.5" style="1" customWidth="1"/>
    <col min="23" max="23" width="3.375" style="1" customWidth="1"/>
    <col min="24" max="24" width="3.25" style="1" customWidth="1"/>
    <col min="25" max="25" width="2.5" style="1" customWidth="1"/>
    <col min="26" max="26" width="2.625" style="1" customWidth="1"/>
    <col min="27" max="28" width="1.375" style="1" customWidth="1"/>
    <col min="29" max="29" width="2.625" style="1" customWidth="1"/>
    <col min="30" max="30" width="1.875" style="1" customWidth="1"/>
    <col min="31" max="31" width="1.375" style="1" customWidth="1"/>
    <col min="32" max="32" width="2.625" style="1" customWidth="1"/>
    <col min="33" max="33" width="1.25" style="1" customWidth="1"/>
    <col min="34" max="34" width="2" style="1" customWidth="1"/>
    <col min="35" max="35" width="1.375" style="1" customWidth="1"/>
    <col min="36" max="36" width="2.875" style="1" customWidth="1"/>
    <col min="37" max="37" width="3.75" style="1" customWidth="1"/>
    <col min="38" max="38" width="12.125" style="1" hidden="1" customWidth="1"/>
    <col min="39" max="39" width="4.5" style="1" hidden="1" customWidth="1"/>
    <col min="40" max="41" width="3.5" style="1" hidden="1" customWidth="1"/>
    <col min="42" max="42" width="3.5" style="2" hidden="1" customWidth="1"/>
    <col min="43" max="43" width="12.375" style="1" hidden="1" customWidth="1"/>
    <col min="44" max="44" width="4.75" style="1" hidden="1" customWidth="1"/>
    <col min="45" max="45" width="20.125" style="1" hidden="1" customWidth="1"/>
    <col min="46" max="46" width="3.5" style="1" hidden="1" customWidth="1"/>
    <col min="47" max="69" width="3.5" style="1" customWidth="1"/>
    <col min="70" max="72" width="3.5" style="1"/>
    <col min="73" max="75" width="0" style="1" hidden="1" customWidth="1"/>
    <col min="76" max="76" width="3.5" style="1" hidden="1" customWidth="1"/>
    <col min="77" max="97" width="0" style="1" hidden="1" customWidth="1"/>
    <col min="98" max="16384" width="3.5" style="1"/>
  </cols>
  <sheetData>
    <row r="1" spans="1:45" ht="40.5" customHeight="1" thickBot="1">
      <c r="A1" s="20"/>
      <c r="B1" s="33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45" ht="37.9" customHeight="1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5"/>
    </row>
    <row r="3" spans="1:45" ht="20.25" customHeight="1">
      <c r="A3" s="8"/>
      <c r="Y3" s="73" t="s">
        <v>1</v>
      </c>
      <c r="Z3" s="73"/>
      <c r="AA3" s="86"/>
      <c r="AB3" s="86"/>
      <c r="AC3" s="2" t="s">
        <v>2</v>
      </c>
      <c r="AD3" s="86"/>
      <c r="AE3" s="86"/>
      <c r="AF3" s="1" t="s">
        <v>3</v>
      </c>
      <c r="AG3" s="86"/>
      <c r="AH3" s="86"/>
      <c r="AI3" s="58" t="s">
        <v>4</v>
      </c>
      <c r="AJ3" s="87"/>
    </row>
    <row r="4" spans="1:45" ht="20.25" customHeight="1">
      <c r="A4" s="8"/>
      <c r="B4" s="1" t="s">
        <v>5</v>
      </c>
      <c r="AJ4" s="9"/>
    </row>
    <row r="5" spans="1:45" ht="20.25" customHeight="1">
      <c r="A5" s="8"/>
      <c r="B5" s="1" t="s">
        <v>6</v>
      </c>
      <c r="AJ5" s="9"/>
    </row>
    <row r="6" spans="1:45" ht="19.5" customHeight="1">
      <c r="A6" s="8"/>
      <c r="E6" s="1" t="s">
        <v>7</v>
      </c>
      <c r="AJ6" s="9"/>
    </row>
    <row r="7" spans="1:45" ht="7.9" customHeight="1">
      <c r="A7" s="8"/>
      <c r="AJ7" s="9"/>
    </row>
    <row r="8" spans="1:45" ht="30.75" customHeight="1">
      <c r="A8" s="8"/>
      <c r="K8" s="51" t="s">
        <v>8</v>
      </c>
      <c r="L8" s="51"/>
      <c r="M8" s="51"/>
      <c r="N8" s="51"/>
      <c r="O8" s="51"/>
      <c r="P8" s="51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50"/>
    </row>
    <row r="9" spans="1:45" ht="13.9" customHeight="1">
      <c r="A9" s="8"/>
      <c r="K9" s="51" t="s">
        <v>35</v>
      </c>
      <c r="L9" s="51"/>
      <c r="M9" s="51"/>
      <c r="N9" s="51"/>
      <c r="O9" s="51"/>
      <c r="P9" s="51"/>
      <c r="Q9" s="52"/>
      <c r="R9" s="52"/>
      <c r="S9" s="52"/>
      <c r="T9" s="52"/>
      <c r="U9" s="52"/>
      <c r="V9" s="52"/>
      <c r="W9" s="52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45" ht="15.75" customHeight="1">
      <c r="A10" s="8"/>
      <c r="K10" s="10"/>
      <c r="L10" s="10"/>
      <c r="M10" s="10"/>
      <c r="N10" s="10"/>
      <c r="O10" s="10"/>
      <c r="P10" s="10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45" ht="18.75" customHeight="1">
      <c r="A11" s="8"/>
      <c r="K11" s="10"/>
      <c r="L11" s="10"/>
      <c r="M11" s="10"/>
      <c r="N11" s="10"/>
      <c r="O11" s="10"/>
      <c r="P11" s="10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</row>
    <row r="12" spans="1:45" ht="31.5" customHeight="1">
      <c r="A12" s="8"/>
      <c r="K12" s="10"/>
      <c r="L12" s="51" t="s">
        <v>36</v>
      </c>
      <c r="M12" s="51"/>
      <c r="N12" s="51"/>
      <c r="O12" s="51"/>
      <c r="P12" s="10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  <c r="AQ12" s="1">
        <f>K20+2018</f>
        <v>2018</v>
      </c>
    </row>
    <row r="13" spans="1:45" ht="19.5" customHeight="1">
      <c r="A13" s="8"/>
      <c r="K13" s="10"/>
      <c r="L13" s="51" t="s">
        <v>40</v>
      </c>
      <c r="M13" s="51"/>
      <c r="N13" s="51"/>
      <c r="O13" s="51"/>
      <c r="P13" s="10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47"/>
      <c r="AC13" s="47"/>
      <c r="AD13" s="47"/>
      <c r="AE13" s="47"/>
      <c r="AF13" s="47"/>
      <c r="AG13" s="47"/>
      <c r="AH13" s="47"/>
      <c r="AI13" s="47"/>
      <c r="AJ13" s="48"/>
      <c r="AO13" s="1">
        <v>3</v>
      </c>
      <c r="AQ13" s="1">
        <f>K21+2018</f>
        <v>2018</v>
      </c>
      <c r="AS13" s="22"/>
    </row>
    <row r="14" spans="1:45" ht="19.5" customHeight="1">
      <c r="A14" s="8"/>
      <c r="K14" s="10"/>
      <c r="L14" s="51" t="s">
        <v>41</v>
      </c>
      <c r="M14" s="51"/>
      <c r="N14" s="51"/>
      <c r="O14" s="51"/>
      <c r="P14" s="10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47"/>
      <c r="AC14" s="47"/>
      <c r="AD14" s="47"/>
      <c r="AE14" s="47"/>
      <c r="AF14" s="47"/>
      <c r="AG14" s="47"/>
      <c r="AH14" s="47"/>
      <c r="AI14" s="47"/>
      <c r="AJ14" s="48"/>
      <c r="AS14" s="18"/>
    </row>
    <row r="15" spans="1:45" ht="6.6" customHeight="1">
      <c r="A15" s="8"/>
      <c r="K15" s="10"/>
      <c r="L15" s="10"/>
      <c r="M15" s="10"/>
      <c r="N15" s="10"/>
      <c r="O15" s="10"/>
      <c r="P15" s="10"/>
      <c r="AJ15" s="9"/>
      <c r="AS15" s="18"/>
    </row>
    <row r="16" spans="1:45" ht="20.25" customHeight="1">
      <c r="A16" s="8"/>
      <c r="G16" s="1" t="s">
        <v>9</v>
      </c>
      <c r="AJ16" s="9"/>
      <c r="AS16" s="18"/>
    </row>
    <row r="17" spans="1:78" ht="16.899999999999999" customHeight="1">
      <c r="A17" s="2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 t="s">
        <v>10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4"/>
      <c r="AS17" s="18"/>
    </row>
    <row r="18" spans="1:78" ht="61.15" customHeight="1">
      <c r="A18" s="56" t="s">
        <v>11</v>
      </c>
      <c r="B18" s="57"/>
      <c r="C18" s="57"/>
      <c r="D18" s="58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S18" s="18"/>
    </row>
    <row r="19" spans="1:78" ht="30.75" customHeight="1">
      <c r="A19" s="62" t="s">
        <v>12</v>
      </c>
      <c r="B19" s="63"/>
      <c r="C19" s="63"/>
      <c r="D19" s="64"/>
      <c r="E19" s="40"/>
      <c r="F19" s="40"/>
      <c r="G19" s="41"/>
      <c r="H19" s="65" t="s">
        <v>13</v>
      </c>
      <c r="I19" s="65"/>
      <c r="J19" s="65" t="b">
        <v>0</v>
      </c>
      <c r="K19" s="42"/>
      <c r="L19" s="40"/>
      <c r="M19" s="40"/>
      <c r="N19" s="40"/>
      <c r="O19" s="43"/>
      <c r="P19" s="40" t="s">
        <v>14</v>
      </c>
      <c r="Q19" s="40"/>
      <c r="R19" s="40"/>
      <c r="S19" s="40"/>
      <c r="T19" s="40"/>
      <c r="U19" s="40"/>
      <c r="V19" s="40"/>
      <c r="W19" s="43"/>
      <c r="X19" s="40" t="s">
        <v>34</v>
      </c>
      <c r="Y19" s="40"/>
      <c r="Z19" s="42"/>
      <c r="AA19" s="80"/>
      <c r="AB19" s="80"/>
      <c r="AC19" s="80"/>
      <c r="AD19" s="80"/>
      <c r="AE19" s="80"/>
      <c r="AF19" s="80"/>
      <c r="AG19" s="80"/>
      <c r="AH19" s="80"/>
      <c r="AI19" s="80"/>
      <c r="AJ19" s="44" t="s">
        <v>42</v>
      </c>
      <c r="AL19" s="1" t="b">
        <v>0</v>
      </c>
    </row>
    <row r="20" spans="1:78" ht="39" customHeight="1" thickBot="1">
      <c r="A20" s="67" t="s">
        <v>15</v>
      </c>
      <c r="B20" s="68"/>
      <c r="C20" s="68"/>
      <c r="D20" s="69"/>
      <c r="E20" s="73" t="s">
        <v>16</v>
      </c>
      <c r="F20" s="73"/>
      <c r="G20" s="73"/>
      <c r="H20" s="74"/>
      <c r="I20" s="75" t="s">
        <v>1</v>
      </c>
      <c r="J20" s="76"/>
      <c r="K20" s="26"/>
      <c r="L20" s="16" t="s">
        <v>2</v>
      </c>
      <c r="M20" s="27"/>
      <c r="N20" s="16" t="s">
        <v>3</v>
      </c>
      <c r="O20" s="27"/>
      <c r="P20" s="16" t="s">
        <v>4</v>
      </c>
      <c r="Q20" s="16" t="s">
        <v>43</v>
      </c>
      <c r="R20" s="79" t="str">
        <f>IF(K20="","",(TEXT(DATE(K20+2018,M20,O20),"aaa")))</f>
        <v/>
      </c>
      <c r="S20" s="79"/>
      <c r="T20" s="6" t="s">
        <v>44</v>
      </c>
      <c r="U20" s="28"/>
      <c r="V20" s="16" t="s">
        <v>17</v>
      </c>
      <c r="W20" s="29"/>
      <c r="X20" s="6" t="s">
        <v>18</v>
      </c>
      <c r="Y20" s="6" t="s">
        <v>45</v>
      </c>
      <c r="Z20" s="6"/>
      <c r="AA20" s="17" t="s">
        <v>46</v>
      </c>
      <c r="AB20" s="81">
        <f>AQ22-AQ20</f>
        <v>0</v>
      </c>
      <c r="AC20" s="81"/>
      <c r="AD20" s="1" t="s">
        <v>47</v>
      </c>
      <c r="AE20" s="76" t="s">
        <v>32</v>
      </c>
      <c r="AF20" s="76"/>
      <c r="AG20" s="82">
        <f>AQ22-AQ20+1</f>
        <v>1</v>
      </c>
      <c r="AH20" s="82"/>
      <c r="AI20" s="4" t="s">
        <v>47</v>
      </c>
      <c r="AJ20" s="9" t="s">
        <v>4</v>
      </c>
      <c r="AL20" s="15">
        <v>2025</v>
      </c>
      <c r="AP20" s="13">
        <v>1</v>
      </c>
      <c r="AQ20" s="3">
        <f>DATE(AQ12,M20,O20)</f>
        <v>43069</v>
      </c>
      <c r="AR20" s="1" t="str">
        <f>TEXT(AQ20,"aaa")</f>
        <v>木</v>
      </c>
      <c r="AS20" s="11">
        <v>43069</v>
      </c>
    </row>
    <row r="21" spans="1:78" ht="39" customHeight="1">
      <c r="A21" s="70"/>
      <c r="B21" s="71"/>
      <c r="C21" s="71"/>
      <c r="D21" s="72"/>
      <c r="E21" s="77" t="s">
        <v>19</v>
      </c>
      <c r="F21" s="77"/>
      <c r="G21" s="77"/>
      <c r="H21" s="78"/>
      <c r="I21" s="75" t="s">
        <v>1</v>
      </c>
      <c r="J21" s="76"/>
      <c r="K21" s="26"/>
      <c r="L21" s="16" t="s">
        <v>2</v>
      </c>
      <c r="M21" s="27"/>
      <c r="N21" s="16" t="s">
        <v>3</v>
      </c>
      <c r="O21" s="27"/>
      <c r="P21" s="16" t="s">
        <v>4</v>
      </c>
      <c r="Q21" s="16" t="s">
        <v>43</v>
      </c>
      <c r="R21" s="79" t="str">
        <f>IF(K21="","",(TEXT(DATE(K21+2018,M21,O21),"aaa")))</f>
        <v/>
      </c>
      <c r="S21" s="79"/>
      <c r="T21" s="6" t="s">
        <v>44</v>
      </c>
      <c r="U21" s="28"/>
      <c r="V21" s="16" t="s">
        <v>17</v>
      </c>
      <c r="W21" s="29"/>
      <c r="X21" s="6" t="s">
        <v>18</v>
      </c>
      <c r="Y21" s="6" t="s">
        <v>48</v>
      </c>
      <c r="Z21" s="7"/>
      <c r="AA21" s="5"/>
      <c r="AD21" s="63" t="s">
        <v>20</v>
      </c>
      <c r="AE21" s="63"/>
      <c r="AF21" s="63"/>
      <c r="AG21" s="63"/>
      <c r="AH21" s="63"/>
      <c r="AI21" s="63"/>
      <c r="AJ21" s="66"/>
      <c r="AL21" s="19" t="e">
        <f>DATE(AL20,Q21,T21)</f>
        <v>#VALUE!</v>
      </c>
      <c r="AP21" s="13">
        <v>2</v>
      </c>
      <c r="AQ21" s="3">
        <f>AQ20+1</f>
        <v>43070</v>
      </c>
      <c r="AR21" s="1" t="str">
        <f>TEXT(AQ21,"aaa")</f>
        <v>金</v>
      </c>
      <c r="AS21" s="11">
        <v>43070</v>
      </c>
    </row>
    <row r="22" spans="1:78" ht="18" customHeight="1">
      <c r="A22" s="98" t="s">
        <v>50</v>
      </c>
      <c r="B22" s="77"/>
      <c r="C22" s="77"/>
      <c r="D22" s="78"/>
      <c r="E22" s="97"/>
      <c r="F22" s="97"/>
      <c r="G22" s="97"/>
      <c r="H22" s="97"/>
      <c r="I22" s="97"/>
      <c r="J22" s="97"/>
      <c r="K22" s="97"/>
      <c r="L22" s="75" t="s">
        <v>21</v>
      </c>
      <c r="M22" s="76"/>
      <c r="N22" s="76"/>
      <c r="O22" s="76"/>
      <c r="P22" s="76"/>
      <c r="Q22" s="76"/>
      <c r="R22" s="76"/>
      <c r="S22" s="108"/>
      <c r="T22" s="143" t="s">
        <v>22</v>
      </c>
      <c r="U22" s="73"/>
      <c r="V22" s="73"/>
      <c r="W22" s="73"/>
      <c r="X22" s="73"/>
      <c r="Y22" s="73"/>
      <c r="Z22" s="74"/>
      <c r="AA22" s="75" t="s">
        <v>38</v>
      </c>
      <c r="AB22" s="76"/>
      <c r="AC22" s="76"/>
      <c r="AD22" s="76"/>
      <c r="AE22" s="76"/>
      <c r="AF22" s="76"/>
      <c r="AG22" s="76"/>
      <c r="AH22" s="76"/>
      <c r="AI22" s="76"/>
      <c r="AJ22" s="144"/>
      <c r="AL22" s="19" t="e">
        <f>DATE(AL20,Q22,T22)</f>
        <v>#VALUE!</v>
      </c>
      <c r="AP22" s="13">
        <v>3</v>
      </c>
      <c r="AQ22" s="3">
        <f>DATE(AQ13,M21,O21)</f>
        <v>43069</v>
      </c>
      <c r="AR22" s="1" t="str">
        <f>TEXT(AQ22,"aaa")</f>
        <v>木</v>
      </c>
      <c r="AS22" s="11">
        <v>43069</v>
      </c>
    </row>
    <row r="23" spans="1:78" ht="33.75" customHeight="1">
      <c r="A23" s="99"/>
      <c r="B23" s="73"/>
      <c r="C23" s="73"/>
      <c r="D23" s="74"/>
      <c r="E23" s="97" t="s">
        <v>23</v>
      </c>
      <c r="F23" s="97"/>
      <c r="G23" s="97"/>
      <c r="H23" s="97"/>
      <c r="I23" s="97"/>
      <c r="J23" s="97"/>
      <c r="K23" s="97"/>
      <c r="L23" s="95"/>
      <c r="M23" s="96"/>
      <c r="N23" s="96"/>
      <c r="O23" s="96"/>
      <c r="P23" s="96"/>
      <c r="Q23" s="6"/>
      <c r="R23" s="88" t="s">
        <v>24</v>
      </c>
      <c r="S23" s="89"/>
      <c r="T23" s="95"/>
      <c r="U23" s="96"/>
      <c r="V23" s="96"/>
      <c r="W23" s="96"/>
      <c r="X23" s="96"/>
      <c r="Y23" s="119" t="s">
        <v>24</v>
      </c>
      <c r="Z23" s="120"/>
      <c r="AA23" s="122">
        <f>SUM(L23:Y23)</f>
        <v>0</v>
      </c>
      <c r="AB23" s="123"/>
      <c r="AC23" s="123"/>
      <c r="AD23" s="123"/>
      <c r="AE23" s="123"/>
      <c r="AF23" s="123"/>
      <c r="AG23" s="123"/>
      <c r="AH23" s="88" t="s">
        <v>24</v>
      </c>
      <c r="AI23" s="88"/>
      <c r="AJ23" s="121"/>
      <c r="AL23" s="38" t="b">
        <v>0</v>
      </c>
      <c r="AM23" s="34" t="b">
        <v>1</v>
      </c>
      <c r="AP23" s="13"/>
      <c r="AQ23" s="3">
        <f>AQ22+AB20-2</f>
        <v>43067</v>
      </c>
      <c r="AR23" s="1" t="str">
        <f>TEXT(AQ23,"aaa")</f>
        <v>火</v>
      </c>
      <c r="AS23" s="11">
        <v>43067</v>
      </c>
    </row>
    <row r="24" spans="1:78" ht="33.75" customHeight="1">
      <c r="A24" s="99"/>
      <c r="B24" s="73"/>
      <c r="C24" s="73"/>
      <c r="D24" s="74"/>
      <c r="E24" s="97" t="s">
        <v>25</v>
      </c>
      <c r="F24" s="97"/>
      <c r="G24" s="97"/>
      <c r="H24" s="97"/>
      <c r="I24" s="97"/>
      <c r="J24" s="97"/>
      <c r="K24" s="97"/>
      <c r="L24" s="95"/>
      <c r="M24" s="96"/>
      <c r="N24" s="96"/>
      <c r="O24" s="96"/>
      <c r="P24" s="96"/>
      <c r="Q24" s="6"/>
      <c r="R24" s="88" t="s">
        <v>24</v>
      </c>
      <c r="S24" s="89"/>
      <c r="T24" s="135"/>
      <c r="U24" s="136"/>
      <c r="V24" s="136"/>
      <c r="W24" s="136"/>
      <c r="X24" s="136"/>
      <c r="Y24" s="117" t="s">
        <v>24</v>
      </c>
      <c r="Z24" s="118"/>
      <c r="AA24" s="122">
        <f>SUM(L24:Y24)</f>
        <v>0</v>
      </c>
      <c r="AB24" s="123"/>
      <c r="AC24" s="123"/>
      <c r="AD24" s="123"/>
      <c r="AE24" s="123"/>
      <c r="AF24" s="123"/>
      <c r="AG24" s="123"/>
      <c r="AH24" s="88" t="s">
        <v>24</v>
      </c>
      <c r="AI24" s="88"/>
      <c r="AJ24" s="121"/>
      <c r="AL24" s="14"/>
      <c r="AM24" s="35" t="b">
        <v>1</v>
      </c>
    </row>
    <row r="25" spans="1:78" ht="33.75" customHeight="1">
      <c r="A25" s="99"/>
      <c r="B25" s="73"/>
      <c r="C25" s="73"/>
      <c r="D25" s="74"/>
      <c r="E25" s="97" t="s">
        <v>26</v>
      </c>
      <c r="F25" s="97"/>
      <c r="G25" s="97"/>
      <c r="H25" s="97"/>
      <c r="I25" s="97"/>
      <c r="J25" s="97"/>
      <c r="K25" s="97"/>
      <c r="L25" s="95"/>
      <c r="M25" s="96"/>
      <c r="N25" s="96"/>
      <c r="O25" s="96"/>
      <c r="P25" s="96"/>
      <c r="Q25" s="6"/>
      <c r="R25" s="88" t="s">
        <v>24</v>
      </c>
      <c r="S25" s="89"/>
      <c r="T25" s="95"/>
      <c r="U25" s="96"/>
      <c r="V25" s="96"/>
      <c r="W25" s="96"/>
      <c r="X25" s="96"/>
      <c r="Y25" s="119" t="s">
        <v>24</v>
      </c>
      <c r="Z25" s="120"/>
      <c r="AA25" s="122">
        <f>SUM(L25:Y25)</f>
        <v>0</v>
      </c>
      <c r="AB25" s="123"/>
      <c r="AC25" s="123"/>
      <c r="AD25" s="123"/>
      <c r="AE25" s="123"/>
      <c r="AF25" s="123"/>
      <c r="AG25" s="123"/>
      <c r="AH25" s="88" t="s">
        <v>24</v>
      </c>
      <c r="AI25" s="88"/>
      <c r="AJ25" s="121"/>
      <c r="AL25" s="14" t="b">
        <v>1</v>
      </c>
      <c r="AM25" s="25" t="b">
        <v>1</v>
      </c>
    </row>
    <row r="26" spans="1:78" ht="33.75" customHeight="1">
      <c r="A26" s="99"/>
      <c r="B26" s="73"/>
      <c r="C26" s="73"/>
      <c r="D26" s="74"/>
      <c r="E26" s="97" t="s">
        <v>27</v>
      </c>
      <c r="F26" s="97"/>
      <c r="G26" s="97"/>
      <c r="H26" s="97"/>
      <c r="I26" s="97"/>
      <c r="J26" s="97"/>
      <c r="K26" s="97"/>
      <c r="L26" s="95"/>
      <c r="M26" s="96"/>
      <c r="N26" s="96"/>
      <c r="O26" s="96"/>
      <c r="P26" s="96"/>
      <c r="Q26" s="6"/>
      <c r="R26" s="88" t="s">
        <v>24</v>
      </c>
      <c r="S26" s="89"/>
      <c r="T26" s="135"/>
      <c r="U26" s="136"/>
      <c r="V26" s="136"/>
      <c r="W26" s="136"/>
      <c r="X26" s="136"/>
      <c r="Y26" s="117" t="s">
        <v>24</v>
      </c>
      <c r="Z26" s="118"/>
      <c r="AA26" s="122">
        <f>SUM(L26:Y26)</f>
        <v>0</v>
      </c>
      <c r="AB26" s="123"/>
      <c r="AC26" s="123"/>
      <c r="AD26" s="123"/>
      <c r="AE26" s="123"/>
      <c r="AF26" s="123"/>
      <c r="AG26" s="123"/>
      <c r="AH26" s="88" t="s">
        <v>24</v>
      </c>
      <c r="AI26" s="88"/>
      <c r="AJ26" s="121"/>
      <c r="AL26" s="39" t="b">
        <v>0</v>
      </c>
      <c r="BZ26" s="1" t="s">
        <v>39</v>
      </c>
    </row>
    <row r="27" spans="1:78" ht="33.75" customHeight="1" thickBot="1">
      <c r="A27" s="99"/>
      <c r="B27" s="73"/>
      <c r="C27" s="73"/>
      <c r="D27" s="74"/>
      <c r="E27" s="92" t="s">
        <v>30</v>
      </c>
      <c r="F27" s="90"/>
      <c r="G27" s="90"/>
      <c r="H27" s="30" t="s">
        <v>49</v>
      </c>
      <c r="I27" s="90" t="s">
        <v>33</v>
      </c>
      <c r="J27" s="90"/>
      <c r="K27" s="91"/>
      <c r="L27" s="93"/>
      <c r="M27" s="94"/>
      <c r="N27" s="36" t="s">
        <v>52</v>
      </c>
      <c r="O27" s="107"/>
      <c r="P27" s="107"/>
      <c r="Q27" s="107"/>
      <c r="R27" s="141" t="s">
        <v>24</v>
      </c>
      <c r="S27" s="142"/>
      <c r="T27" s="133"/>
      <c r="U27" s="134"/>
      <c r="V27" s="134"/>
      <c r="W27" s="37" t="s">
        <v>52</v>
      </c>
      <c r="X27" s="107"/>
      <c r="Y27" s="107"/>
      <c r="Z27" s="31" t="s">
        <v>24</v>
      </c>
      <c r="AA27" s="128">
        <f>SUM(L27,T27)</f>
        <v>0</v>
      </c>
      <c r="AB27" s="129"/>
      <c r="AC27" s="129"/>
      <c r="AD27" s="130" t="s">
        <v>52</v>
      </c>
      <c r="AE27" s="130"/>
      <c r="AF27" s="129">
        <f>SUM(O27,X27)</f>
        <v>0</v>
      </c>
      <c r="AG27" s="129"/>
      <c r="AH27" s="129"/>
      <c r="AI27" s="131" t="s">
        <v>24</v>
      </c>
      <c r="AJ27" s="132"/>
      <c r="AL27" s="39" t="b">
        <v>0</v>
      </c>
    </row>
    <row r="28" spans="1:78" ht="31.5" customHeight="1" thickTop="1">
      <c r="A28" s="100"/>
      <c r="B28" s="101"/>
      <c r="C28" s="101"/>
      <c r="D28" s="102"/>
      <c r="E28" s="103"/>
      <c r="F28" s="101"/>
      <c r="G28" s="101" t="s">
        <v>37</v>
      </c>
      <c r="H28" s="101"/>
      <c r="I28" s="101"/>
      <c r="J28" s="101"/>
      <c r="K28" s="102"/>
      <c r="L28" s="104">
        <f>SUM(L23:P27,)</f>
        <v>0</v>
      </c>
      <c r="M28" s="105"/>
      <c r="N28" s="105"/>
      <c r="O28" s="105"/>
      <c r="P28" s="106"/>
      <c r="Q28" s="137" t="s">
        <v>24</v>
      </c>
      <c r="R28" s="137"/>
      <c r="S28" s="138"/>
      <c r="T28" s="139">
        <f>SUM(T23:X27)</f>
        <v>0</v>
      </c>
      <c r="U28" s="140"/>
      <c r="V28" s="140"/>
      <c r="W28" s="140"/>
      <c r="X28" s="140"/>
      <c r="Y28" s="126" t="s">
        <v>24</v>
      </c>
      <c r="Z28" s="127"/>
      <c r="AB28" s="32"/>
      <c r="AC28" s="105">
        <f>SUM(AA23:AH27)</f>
        <v>0</v>
      </c>
      <c r="AD28" s="105"/>
      <c r="AE28" s="105"/>
      <c r="AF28" s="105"/>
      <c r="AG28" s="105"/>
      <c r="AH28" s="124" t="s">
        <v>24</v>
      </c>
      <c r="AI28" s="124"/>
      <c r="AJ28" s="125"/>
      <c r="AL28" s="4">
        <v>1</v>
      </c>
    </row>
    <row r="29" spans="1:78" ht="35.25" customHeight="1">
      <c r="A29" s="62" t="s">
        <v>31</v>
      </c>
      <c r="B29" s="63"/>
      <c r="C29" s="63"/>
      <c r="D29" s="64"/>
      <c r="E29" s="115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116"/>
      <c r="Q29" s="112" t="s">
        <v>51</v>
      </c>
      <c r="R29" s="97"/>
      <c r="S29" s="97"/>
      <c r="T29" s="97"/>
      <c r="U29" s="97"/>
      <c r="V29" s="97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4"/>
    </row>
    <row r="30" spans="1:78" ht="38.450000000000003" customHeight="1" thickBot="1">
      <c r="A30" s="67" t="s">
        <v>28</v>
      </c>
      <c r="B30" s="68"/>
      <c r="C30" s="68"/>
      <c r="D30" s="6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1"/>
    </row>
    <row r="31" spans="1:78" ht="19.5" customHeight="1">
      <c r="A31" s="109" t="s">
        <v>29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</row>
    <row r="32" spans="1:78" ht="27" hidden="1" customHeight="1">
      <c r="AV32" s="1">
        <v>1</v>
      </c>
    </row>
  </sheetData>
  <sheetProtection algorithmName="SHA-512" hashValue="d3igkbXYsQx8Lhm+LKe+fvCgyDV8FsSJtv334cK24rxU/T9MpG/FUyCBv2CFbab65cp6QMQCI9JpIjJYEfWR6A==" saltValue="5c4k/oTpHREMWPf06CZtkQ==" spinCount="100000" sheet="1" selectLockedCells="1"/>
  <mergeCells count="92">
    <mergeCell ref="AH23:AJ23"/>
    <mergeCell ref="AH24:AJ24"/>
    <mergeCell ref="T23:X23"/>
    <mergeCell ref="T24:X24"/>
    <mergeCell ref="T22:Z22"/>
    <mergeCell ref="AA22:AJ22"/>
    <mergeCell ref="AA23:AG23"/>
    <mergeCell ref="AA24:AG24"/>
    <mergeCell ref="Y23:Z23"/>
    <mergeCell ref="Y24:Z24"/>
    <mergeCell ref="T27:V27"/>
    <mergeCell ref="T25:X25"/>
    <mergeCell ref="T26:X26"/>
    <mergeCell ref="Q28:S28"/>
    <mergeCell ref="T28:X28"/>
    <mergeCell ref="R27:S27"/>
    <mergeCell ref="AH28:AJ28"/>
    <mergeCell ref="Y28:Z28"/>
    <mergeCell ref="AC28:AG28"/>
    <mergeCell ref="AA27:AC27"/>
    <mergeCell ref="AD27:AE27"/>
    <mergeCell ref="AF27:AH27"/>
    <mergeCell ref="AI27:AJ27"/>
    <mergeCell ref="X27:Y27"/>
    <mergeCell ref="Y26:Z26"/>
    <mergeCell ref="Y25:Z25"/>
    <mergeCell ref="AH26:AJ26"/>
    <mergeCell ref="AA25:AG25"/>
    <mergeCell ref="AA26:AG26"/>
    <mergeCell ref="AH25:AJ25"/>
    <mergeCell ref="A31:AJ31"/>
    <mergeCell ref="A30:D30"/>
    <mergeCell ref="E30:AJ30"/>
    <mergeCell ref="Q29:V29"/>
    <mergeCell ref="W29:AJ29"/>
    <mergeCell ref="E29:P29"/>
    <mergeCell ref="A22:D28"/>
    <mergeCell ref="A29:D29"/>
    <mergeCell ref="L26:P26"/>
    <mergeCell ref="E28:F28"/>
    <mergeCell ref="E22:K22"/>
    <mergeCell ref="E23:K23"/>
    <mergeCell ref="E24:K24"/>
    <mergeCell ref="E26:K26"/>
    <mergeCell ref="L28:P28"/>
    <mergeCell ref="G28:K28"/>
    <mergeCell ref="O27:Q27"/>
    <mergeCell ref="L23:P23"/>
    <mergeCell ref="L22:S22"/>
    <mergeCell ref="R24:S24"/>
    <mergeCell ref="R25:S25"/>
    <mergeCell ref="R26:S26"/>
    <mergeCell ref="R23:S23"/>
    <mergeCell ref="I27:K27"/>
    <mergeCell ref="E27:G27"/>
    <mergeCell ref="L27:M27"/>
    <mergeCell ref="L25:P25"/>
    <mergeCell ref="L24:P24"/>
    <mergeCell ref="E25:K25"/>
    <mergeCell ref="A2:AJ2"/>
    <mergeCell ref="Y3:Z3"/>
    <mergeCell ref="AA3:AB3"/>
    <mergeCell ref="AD3:AE3"/>
    <mergeCell ref="AG3:AH3"/>
    <mergeCell ref="AI3:AJ3"/>
    <mergeCell ref="A18:D18"/>
    <mergeCell ref="E18:AJ18"/>
    <mergeCell ref="A19:D19"/>
    <mergeCell ref="H19:J19"/>
    <mergeCell ref="AD21:AJ21"/>
    <mergeCell ref="A20:D21"/>
    <mergeCell ref="E20:H20"/>
    <mergeCell ref="I20:J20"/>
    <mergeCell ref="E21:H21"/>
    <mergeCell ref="I21:J21"/>
    <mergeCell ref="R20:S20"/>
    <mergeCell ref="R21:S21"/>
    <mergeCell ref="AA19:AI19"/>
    <mergeCell ref="AB20:AC20"/>
    <mergeCell ref="AG20:AH20"/>
    <mergeCell ref="AE20:AF20"/>
    <mergeCell ref="L14:O14"/>
    <mergeCell ref="Q10:AJ11"/>
    <mergeCell ref="Q12:AJ12"/>
    <mergeCell ref="L13:O13"/>
    <mergeCell ref="Q13:AA13"/>
    <mergeCell ref="Q14:AA14"/>
    <mergeCell ref="Q8:AJ8"/>
    <mergeCell ref="K8:P8"/>
    <mergeCell ref="K9:P9"/>
    <mergeCell ref="L12:O12"/>
    <mergeCell ref="Q9:W9"/>
  </mergeCells>
  <phoneticPr fontId="1"/>
  <conditionalFormatting sqref="A19:D19">
    <cfRule type="expression" dxfId="8" priority="13">
      <formula>$E$19:$AJ$19="☑"</formula>
    </cfRule>
  </conditionalFormatting>
  <conditionalFormatting sqref="E19:AJ19">
    <cfRule type="expression" dxfId="7" priority="2">
      <formula>$AL$27=TRUE</formula>
    </cfRule>
    <cfRule type="expression" dxfId="6" priority="3">
      <formula>$AL$26=TRUE</formula>
    </cfRule>
    <cfRule type="expression" dxfId="5" priority="4">
      <formula>$AL$23=TRUE</formula>
    </cfRule>
  </conditionalFormatting>
  <conditionalFormatting sqref="L23:Z27">
    <cfRule type="expression" dxfId="4" priority="8">
      <formula>$AC$28&lt;1</formula>
    </cfRule>
  </conditionalFormatting>
  <conditionalFormatting sqref="U20:U21 W20:W21">
    <cfRule type="containsBlanks" dxfId="3" priority="1">
      <formula>LEN(TRIM(U20))=0</formula>
    </cfRule>
  </conditionalFormatting>
  <conditionalFormatting sqref="AA3:AB3 AD3:AE3 AG3:AH3 Q8:AJ8 Q9:W9 Q10:AJ12 Q13:AA14 E18:AJ18 K20:K21 M20:M21 O20:O21 E29:P29 W29:AJ29">
    <cfRule type="containsBlanks" dxfId="2" priority="19">
      <formula>LEN(TRIM(E3))=0</formula>
    </cfRule>
  </conditionalFormatting>
  <conditionalFormatting sqref="AG20:AH20">
    <cfRule type="cellIs" dxfId="1" priority="21" operator="equal">
      <formula>$AV$32</formula>
    </cfRule>
  </conditionalFormatting>
  <conditionalFormatting sqref="AL25">
    <cfRule type="cellIs" dxfId="0" priority="20" operator="equal">
      <formula>$AE$77</formula>
    </cfRule>
  </conditionalFormatting>
  <pageMargins left="0.59055118110236227" right="0.70866141732283472" top="0.74803149606299213" bottom="0.74803149606299213" header="0.31496062992125984" footer="0.31496062992125984"/>
  <pageSetup paperSize="9" scale="92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95250</xdr:rowOff>
                  </from>
                  <to>
                    <xdr:col>15</xdr:col>
                    <xdr:colOff>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104775</xdr:rowOff>
                  </from>
                  <to>
                    <xdr:col>22</xdr:col>
                    <xdr:colOff>219075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20</xdr:row>
                    <xdr:rowOff>152400</xdr:rowOff>
                  </from>
                  <to>
                    <xdr:col>29</xdr:col>
                    <xdr:colOff>9525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104775</xdr:rowOff>
                  </from>
                  <to>
                    <xdr:col>7</xdr:col>
                    <xdr:colOff>19050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2025-03-13T01:55:51Z</cp:lastPrinted>
  <dcterms:created xsi:type="dcterms:W3CDTF">2025-01-18T05:21:07Z</dcterms:created>
  <dcterms:modified xsi:type="dcterms:W3CDTF">2025-03-14T03:01:58Z</dcterms:modified>
</cp:coreProperties>
</file>